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t1" sheetId="1" r:id="rId1"/>
    <sheet name="List2" sheetId="2" r:id="rId2"/>
  </sheets>
  <definedNames>
    <definedName name="_xlnm.Print_Area" localSheetId="0">'List1'!$A$1:$E$71</definedName>
    <definedName name="_xlnm.Print_Area" localSheetId="1">'List2'!$A$1:$E$102</definedName>
    <definedName name="_xlnm.Print_Titles" localSheetId="1">'List2'!$1:$8</definedName>
    <definedName name="Excel_BuiltIn_Print_Area" localSheetId="0">'List1'!$A$1:$E$68</definedName>
    <definedName name="Z_F498DADD_D021_4B8C_A4FA_5282D7520233__wvu_Cols" localSheetId="0">'List1'!$A:$B</definedName>
    <definedName name="Z_F498DADD_D021_4B8C_A4FA_5282D7520233__wvu_PrintArea" localSheetId="0">'List1'!$A$1:$E$68</definedName>
    <definedName name="Excel_BuiltIn_Print_Area" localSheetId="1">'List2'!$A$1:$E$99</definedName>
    <definedName name="Excel_BuiltIn_Print_Titles" localSheetId="1">'List2'!$A$1:$IR$8</definedName>
    <definedName name="Z_F498DADD_D021_4B8C_A4FA_5282D7520233__wvu_PrintArea" localSheetId="1">'List2'!$A$1:$E$99</definedName>
    <definedName name="Z_F498DADD_D021_4B8C_A4FA_5282D7520233__wvu_PrintTitles" localSheetId="1">'List2'!$1:$8</definedName>
    <definedName name="Z_F498DADD_D021_4B8C_A4FA_5282D7520233__wvu_Rows" localSheetId="1">('List2'!#REF!,'List2'!#REF!,'List2'!#REF!,'List2'!#REF!,'List2'!#REF!,'List2'!#REF!,'List2'!#REF!,'List2'!#REF!,'List2'!#REF!,'List2'!#REF!,'List2'!#REF!,'List2'!#REF!,'List2'!#REF!,'List2'!#REF!)</definedName>
  </definedNames>
  <calcPr fullCalcOnLoad="1"/>
</workbook>
</file>

<file path=xl/sharedStrings.xml><?xml version="1.0" encoding="utf-8"?>
<sst xmlns="http://schemas.openxmlformats.org/spreadsheetml/2006/main" count="236" uniqueCount="140">
  <si>
    <t>Obec Borkovice</t>
  </si>
  <si>
    <t>IČO: 00252093</t>
  </si>
  <si>
    <t>Borkovice, 31</t>
  </si>
  <si>
    <t>Datum: 6. 12. 2018</t>
  </si>
  <si>
    <t>SCHVÁLENÝ  ROZPOČET NA ROK 2019</t>
  </si>
  <si>
    <t>Návrh je v elektronické podobě zveřejněn na stránkách www.borkovice.cz</t>
  </si>
  <si>
    <t>Příjmy celkem</t>
  </si>
  <si>
    <t xml:space="preserve">                                                       v Kč </t>
  </si>
  <si>
    <t>druh</t>
  </si>
  <si>
    <t>odpa</t>
  </si>
  <si>
    <t>položka</t>
  </si>
  <si>
    <t>Název příjmu</t>
  </si>
  <si>
    <t>částka</t>
  </si>
  <si>
    <t>příjmu</t>
  </si>
  <si>
    <t>rozpočet</t>
  </si>
  <si>
    <t>1111­</t>
  </si>
  <si>
    <t>Daň z příjmu fyzických osob ze závislé činnosti</t>
  </si>
  <si>
    <t>Daň z příjmu fyzických osob ze samost.výděleč.čin.</t>
  </si>
  <si>
    <t>Daň z příjmu fyzických osob z kapitálových výnosů</t>
  </si>
  <si>
    <t>Daň z příjmu právnických osob</t>
  </si>
  <si>
    <t>Daň z příjmu právnických osob za obce</t>
  </si>
  <si>
    <t>Daň z přidané hodnoty</t>
  </si>
  <si>
    <t>Správní poplatky</t>
  </si>
  <si>
    <t>Poplatky za vypouštění škodl.látek do ovzduší</t>
  </si>
  <si>
    <r>
      <rPr>
        <sz val="10"/>
        <rFont val="Arial CE"/>
        <family val="2"/>
      </rPr>
      <t xml:space="preserve">Poplatky za komunální odpad </t>
    </r>
    <r>
      <rPr>
        <sz val="8"/>
        <rFont val="Arial CE"/>
        <family val="2"/>
      </rPr>
      <t>(jen v případě vyhlášky, jinak 2111)</t>
    </r>
  </si>
  <si>
    <t>Poplatek ze psů</t>
  </si>
  <si>
    <t>Pobytové poplatky (lázeňský, rekreační pobyt)</t>
  </si>
  <si>
    <t>Poplatek za užívání veřejného prostranství</t>
  </si>
  <si>
    <t>Poplatek ze vstupného</t>
  </si>
  <si>
    <t>Poplatek z ubytovacích kapacit</t>
  </si>
  <si>
    <t>Poplatek za povolení vjezdu do vybraných míst</t>
  </si>
  <si>
    <t>Poplatek za provozovaný hrací přístroj</t>
  </si>
  <si>
    <t>Výnos z hazardních her</t>
  </si>
  <si>
    <t>Daň z nemovitostí</t>
  </si>
  <si>
    <t>Třída 1</t>
  </si>
  <si>
    <t>Daňové příjmy                                             celkem</t>
  </si>
  <si>
    <t>Příjmy z poskyt.služeb a výrobků-pěstební činnost</t>
  </si>
  <si>
    <t>Pitná voda-vodovody, studně</t>
  </si>
  <si>
    <t>Přijaté nekapitálové příspěvky a náhrady-vratka poplatku za odběr vody</t>
  </si>
  <si>
    <t>Přijaté nekapitálové příspěvky a náhrady-přeplatek záloh el.energie</t>
  </si>
  <si>
    <t>Ostat.nedaň.příjmy – poplatek za tříděný odpad</t>
  </si>
  <si>
    <t>Příjmy z poskyt.služeb a výrobků-pěstební činnost sraz rodáků</t>
  </si>
  <si>
    <t>Příjmy z pronájmu pozemků</t>
  </si>
  <si>
    <t>Příjmy z pronájmu nemovitostí</t>
  </si>
  <si>
    <t>Přijaté nekapitálové příspěvky a náhrady</t>
  </si>
  <si>
    <t>Finanční operace (úroky)</t>
  </si>
  <si>
    <t>Neidentifikované příjmy</t>
  </si>
  <si>
    <t>Třída 2</t>
  </si>
  <si>
    <t xml:space="preserve">Nedaňové příjmy                                  </t>
  </si>
  <si>
    <t>Třída 3</t>
  </si>
  <si>
    <t xml:space="preserve">Kapitálové příjmy                   </t>
  </si>
  <si>
    <t>Vlastní příjmy (Třídy 1 až 3)</t>
  </si>
  <si>
    <t>Neinv.přijaté dotace z všeob.pokl.správy</t>
  </si>
  <si>
    <t>Neinv.přijaté dotace ze SR v rámci SFV</t>
  </si>
  <si>
    <t>Ostatní neinv.přijaté transfery ze st.rozp.</t>
  </si>
  <si>
    <t>Neinvestiční přijaté dotace od obcí (např. na provoz škol)</t>
  </si>
  <si>
    <t>Investiční přijaté dotace od obcí</t>
  </si>
  <si>
    <t>Třída 4</t>
  </si>
  <si>
    <t>Přijaté dotace                                              celkem</t>
  </si>
  <si>
    <t>Tř.1 až 4</t>
  </si>
  <si>
    <t>CELKEM</t>
  </si>
  <si>
    <t>Saldo příjmů a výdajů (přebytek, schodek)</t>
  </si>
  <si>
    <t>Třída 8</t>
  </si>
  <si>
    <t>Financování  ( = saldo s opačným znaménkem)</t>
  </si>
  <si>
    <t>Krátkodobé přijaté půjčky (+)</t>
  </si>
  <si>
    <t>Uhrazené splátky krátkodobých přijatých půjček (-)</t>
  </si>
  <si>
    <t>Změna stavu krátkodob.prostř.na bank.účtech (+ -)</t>
  </si>
  <si>
    <t>Dlouhodbé přijaté půjčky (+)</t>
  </si>
  <si>
    <t>Uhrazené splátky dlouhodob. přijatých půjček (-)</t>
  </si>
  <si>
    <t>Vyvěšeno dne:</t>
  </si>
  <si>
    <t>Sejmuto dne:</t>
  </si>
  <si>
    <t>SCHVÁLENÝ ROZPOČET NA ROK 2019</t>
  </si>
  <si>
    <t xml:space="preserve">Výdaje celkem </t>
  </si>
  <si>
    <t xml:space="preserve">                                                       v  Kč </t>
  </si>
  <si>
    <t>ODPA</t>
  </si>
  <si>
    <t>POLOŽKA</t>
  </si>
  <si>
    <t>výdaje</t>
  </si>
  <si>
    <t>Tř.5</t>
  </si>
  <si>
    <t>Nákup ostatních služeb</t>
  </si>
  <si>
    <t>Pěstební činnost</t>
  </si>
  <si>
    <t>Opravy a udržování</t>
  </si>
  <si>
    <t>Silnice</t>
  </si>
  <si>
    <t>Ostatní záležitosti pozemních komunikací</t>
  </si>
  <si>
    <t>Drobný hmotný dlouhodobý majetek</t>
  </si>
  <si>
    <t>Nákup materiálu j.n.</t>
  </si>
  <si>
    <t>Projekt vodovod</t>
  </si>
  <si>
    <t>Platby daní a poplatků SR</t>
  </si>
  <si>
    <t>Pitná voda</t>
  </si>
  <si>
    <t>Odvádění a čištění odpadních vod</t>
  </si>
  <si>
    <t>Vodní díla v zemědělské krajině</t>
  </si>
  <si>
    <t>Pohoštění</t>
  </si>
  <si>
    <t>Hudební činnost</t>
  </si>
  <si>
    <t>Ostatní osobní výdaje</t>
  </si>
  <si>
    <t>Knihy, uč.pomůcky, tisk</t>
  </si>
  <si>
    <t>Činnosti knihovnické</t>
  </si>
  <si>
    <t>Drobný dlouhodobý hmotný majetek</t>
  </si>
  <si>
    <t>Ostatní záležitosti kultury</t>
  </si>
  <si>
    <t>Věcné dary</t>
  </si>
  <si>
    <t>Dary obyvatelstvu</t>
  </si>
  <si>
    <t>Zájmová činnost v kultuře</t>
  </si>
  <si>
    <t>Ostatní záležitosti kultury, církví a sděl.pr.</t>
  </si>
  <si>
    <t>Sportovní zařízení v majetku obce</t>
  </si>
  <si>
    <t>Využití volného času dětí a mládeže</t>
  </si>
  <si>
    <t>Pevná paliva</t>
  </si>
  <si>
    <t>Nebytové hospodářství</t>
  </si>
  <si>
    <t>El.energie</t>
  </si>
  <si>
    <t>Veřejné osvětlení</t>
  </si>
  <si>
    <t>Veřejný rozhlas</t>
  </si>
  <si>
    <t>Místní inženýrské sítě</t>
  </si>
  <si>
    <t>Sběr a svoz komunálních odpadů</t>
  </si>
  <si>
    <t>Ostatní neinv.transfery veřejným rozpočtům úz.úrovně</t>
  </si>
  <si>
    <t>Prevence vzniku odpadů</t>
  </si>
  <si>
    <t>Péče o vzhled obcí a veřejnou zeleň</t>
  </si>
  <si>
    <t>Nespecifikované rezervy</t>
  </si>
  <si>
    <t>Ochrana obyvatelstva</t>
  </si>
  <si>
    <t>Požární ochrana - dobrovolná část</t>
  </si>
  <si>
    <t>Odměny členů zastupitelstva obcí a krajů</t>
  </si>
  <si>
    <t>Povinné pojištění na veřejné zdravotní pojištění</t>
  </si>
  <si>
    <t>Zastupitelstva obcí</t>
  </si>
  <si>
    <t>Platy zaměstnanců v prac.poměru</t>
  </si>
  <si>
    <t>Ostatní platy</t>
  </si>
  <si>
    <t>Povinné poj. Na soc.zabezpečení</t>
  </si>
  <si>
    <t>Poštovní služby</t>
  </si>
  <si>
    <t>Služby telekomunikací a radiokomunikací</t>
  </si>
  <si>
    <t>Služby peněžních ústavů</t>
  </si>
  <si>
    <t>Nájemné</t>
  </si>
  <si>
    <t>Konzultační, poradenské a právní služby</t>
  </si>
  <si>
    <t>Služby zpracování dat</t>
  </si>
  <si>
    <t>Činnost místní správy</t>
  </si>
  <si>
    <t>Služby peněnžních ústavů</t>
  </si>
  <si>
    <t>Obecné příjmy a výdaje z fin.operací</t>
  </si>
  <si>
    <t>Ostatní finanční operace</t>
  </si>
  <si>
    <t>Výdaje celkem</t>
  </si>
  <si>
    <t>z toho:</t>
  </si>
  <si>
    <t>Třída 5</t>
  </si>
  <si>
    <t>Běžné výdaje</t>
  </si>
  <si>
    <t>Třída 6</t>
  </si>
  <si>
    <t>Kapitálové vdaje</t>
  </si>
  <si>
    <t xml:space="preserve">Vyvěšeno: </t>
  </si>
  <si>
    <t>Sejmuto: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</si>
</sst>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DD/MM/YYYY"/>
    <numFmt numFmtId="168" formatCode="#,##0.00"/>
    <numFmt numFmtId="169" formatCode="DD/MM/YYYY"/>
  </numFmts>
  <fonts count="1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3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5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 horizontal="center"/>
    </xf>
    <xf numFmtId="164" fontId="1" fillId="0" borderId="7" xfId="0" applyFont="1" applyBorder="1" applyAlignment="1" applyProtection="1">
      <alignment horizontal="center"/>
      <protection locked="0"/>
    </xf>
    <xf numFmtId="164" fontId="8" fillId="0" borderId="6" xfId="0" applyFont="1" applyBorder="1" applyAlignment="1">
      <alignment/>
    </xf>
    <xf numFmtId="166" fontId="1" fillId="0" borderId="8" xfId="0" applyNumberFormat="1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8" fillId="0" borderId="10" xfId="0" applyFont="1" applyBorder="1" applyAlignment="1">
      <alignment/>
    </xf>
    <xf numFmtId="166" fontId="1" fillId="0" borderId="9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4" fontId="7" fillId="0" borderId="10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0" fillId="2" borderId="9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8" fillId="2" borderId="10" xfId="0" applyFont="1" applyFill="1" applyBorder="1" applyAlignment="1">
      <alignment/>
    </xf>
    <xf numFmtId="166" fontId="11" fillId="2" borderId="9" xfId="0" applyNumberFormat="1" applyFont="1" applyFill="1" applyBorder="1" applyAlignment="1">
      <alignment horizontal="center"/>
    </xf>
    <xf numFmtId="164" fontId="10" fillId="0" borderId="9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8" fillId="0" borderId="10" xfId="0" applyFont="1" applyFill="1" applyBorder="1" applyAlignment="1">
      <alignment/>
    </xf>
    <xf numFmtId="166" fontId="8" fillId="0" borderId="9" xfId="0" applyNumberFormat="1" applyFont="1" applyFill="1" applyBorder="1" applyAlignment="1">
      <alignment horizontal="center"/>
    </xf>
    <xf numFmtId="164" fontId="1" fillId="0" borderId="9" xfId="0" applyFont="1" applyBorder="1" applyAlignment="1">
      <alignment horizontal="center" vertical="center"/>
    </xf>
    <xf numFmtId="164" fontId="1" fillId="0" borderId="11" xfId="0" applyFont="1" applyBorder="1" applyAlignment="1">
      <alignment/>
    </xf>
    <xf numFmtId="164" fontId="8" fillId="0" borderId="12" xfId="0" applyFont="1" applyFill="1" applyBorder="1" applyAlignment="1">
      <alignment/>
    </xf>
    <xf numFmtId="164" fontId="0" fillId="0" borderId="9" xfId="0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8" fillId="2" borderId="13" xfId="0" applyNumberFormat="1" applyFont="1" applyFill="1" applyBorder="1" applyAlignment="1">
      <alignment horizontal="center"/>
    </xf>
    <xf numFmtId="164" fontId="12" fillId="2" borderId="14" xfId="0" applyFont="1" applyFill="1" applyBorder="1" applyAlignment="1">
      <alignment horizontal="center"/>
    </xf>
    <xf numFmtId="166" fontId="11" fillId="2" borderId="13" xfId="0" applyNumberFormat="1" applyFont="1" applyFill="1" applyBorder="1" applyAlignment="1">
      <alignment horizontal="center"/>
    </xf>
    <xf numFmtId="164" fontId="12" fillId="0" borderId="10" xfId="0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/>
    </xf>
    <xf numFmtId="164" fontId="12" fillId="0" borderId="9" xfId="0" applyFont="1" applyFill="1" applyBorder="1" applyAlignment="1">
      <alignment horizontal="center"/>
    </xf>
    <xf numFmtId="164" fontId="8" fillId="0" borderId="11" xfId="0" applyFont="1" applyFill="1" applyBorder="1" applyAlignment="1">
      <alignment horizontal="left"/>
    </xf>
    <xf numFmtId="166" fontId="8" fillId="0" borderId="13" xfId="0" applyNumberFormat="1" applyFont="1" applyFill="1" applyBorder="1" applyAlignment="1">
      <alignment horizontal="center"/>
    </xf>
    <xf numFmtId="164" fontId="10" fillId="0" borderId="9" xfId="0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4" fontId="13" fillId="2" borderId="10" xfId="0" applyFont="1" applyFill="1" applyBorder="1" applyAlignment="1">
      <alignment/>
    </xf>
    <xf numFmtId="164" fontId="10" fillId="2" borderId="15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11" fillId="2" borderId="16" xfId="0" applyFont="1" applyFill="1" applyBorder="1" applyAlignment="1">
      <alignment/>
    </xf>
    <xf numFmtId="166" fontId="2" fillId="3" borderId="17" xfId="0" applyNumberFormat="1" applyFont="1" applyFill="1" applyBorder="1" applyAlignment="1">
      <alignment horizontal="center"/>
    </xf>
    <xf numFmtId="164" fontId="7" fillId="0" borderId="4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4" fontId="7" fillId="2" borderId="18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2" borderId="19" xfId="0" applyFill="1" applyBorder="1" applyAlignment="1">
      <alignment/>
    </xf>
    <xf numFmtId="164" fontId="8" fillId="2" borderId="20" xfId="0" applyFont="1" applyFill="1" applyBorder="1" applyAlignment="1">
      <alignment/>
    </xf>
    <xf numFmtId="166" fontId="11" fillId="2" borderId="21" xfId="0" applyNumberFormat="1" applyFont="1" applyFill="1" applyBorder="1" applyAlignment="1">
      <alignment horizontal="center"/>
    </xf>
    <xf numFmtId="164" fontId="0" fillId="2" borderId="22" xfId="0" applyFill="1" applyBorder="1" applyAlignment="1">
      <alignment/>
    </xf>
    <xf numFmtId="166" fontId="8" fillId="2" borderId="5" xfId="0" applyNumberFormat="1" applyFont="1" applyFill="1" applyBorder="1" applyAlignment="1">
      <alignment horizontal="center"/>
    </xf>
    <xf numFmtId="164" fontId="0" fillId="0" borderId="18" xfId="0" applyBorder="1" applyAlignment="1">
      <alignment/>
    </xf>
    <xf numFmtId="164" fontId="1" fillId="0" borderId="8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8" fillId="0" borderId="23" xfId="0" applyFont="1" applyBorder="1" applyAlignment="1">
      <alignment/>
    </xf>
    <xf numFmtId="166" fontId="8" fillId="0" borderId="24" xfId="0" applyNumberFormat="1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1" fillId="0" borderId="26" xfId="0" applyFont="1" applyBorder="1" applyAlignment="1">
      <alignment/>
    </xf>
    <xf numFmtId="166" fontId="8" fillId="0" borderId="17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right"/>
    </xf>
    <xf numFmtId="164" fontId="7" fillId="0" borderId="4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/>
    </xf>
    <xf numFmtId="164" fontId="8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/>
    </xf>
    <xf numFmtId="164" fontId="0" fillId="0" borderId="0" xfId="0" applyAlignment="1">
      <alignment horizontal="right"/>
    </xf>
    <xf numFmtId="164" fontId="0" fillId="4" borderId="27" xfId="0" applyFont="1" applyFill="1" applyBorder="1" applyAlignment="1">
      <alignment horizontal="center"/>
    </xf>
    <xf numFmtId="164" fontId="11" fillId="4" borderId="9" xfId="0" applyFont="1" applyFill="1" applyBorder="1" applyAlignment="1">
      <alignment horizontal="center" vertical="center"/>
    </xf>
    <xf numFmtId="164" fontId="2" fillId="4" borderId="9" xfId="0" applyFont="1" applyFill="1" applyBorder="1" applyAlignment="1">
      <alignment horizontal="center"/>
    </xf>
    <xf numFmtId="164" fontId="2" fillId="4" borderId="9" xfId="0" applyFont="1" applyFill="1" applyBorder="1" applyAlignment="1">
      <alignment/>
    </xf>
    <xf numFmtId="164" fontId="8" fillId="0" borderId="9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/>
    </xf>
    <xf numFmtId="164" fontId="7" fillId="0" borderId="0" xfId="0" applyFont="1" applyBorder="1" applyAlignment="1">
      <alignment horizontal="right" vertical="center"/>
    </xf>
    <xf numFmtId="164" fontId="0" fillId="0" borderId="6" xfId="0" applyFont="1" applyBorder="1" applyAlignment="1">
      <alignment horizontal="center"/>
    </xf>
    <xf numFmtId="164" fontId="11" fillId="4" borderId="7" xfId="0" applyFont="1" applyFill="1" applyBorder="1" applyAlignment="1">
      <alignment horizontal="center" vertical="center"/>
    </xf>
    <xf numFmtId="164" fontId="2" fillId="4" borderId="7" xfId="0" applyFont="1" applyFill="1" applyBorder="1" applyAlignment="1">
      <alignment horizontal="center"/>
    </xf>
    <xf numFmtId="164" fontId="2" fillId="4" borderId="7" xfId="0" applyFont="1" applyFill="1" applyBorder="1" applyAlignment="1">
      <alignment/>
    </xf>
    <xf numFmtId="164" fontId="15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16" fillId="4" borderId="9" xfId="0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4" fontId="17" fillId="0" borderId="12" xfId="0" applyFont="1" applyBorder="1" applyAlignment="1">
      <alignment/>
    </xf>
    <xf numFmtId="168" fontId="0" fillId="0" borderId="0" xfId="0" applyNumberFormat="1" applyBorder="1" applyAlignment="1">
      <alignment horizontal="right"/>
    </xf>
    <xf numFmtId="164" fontId="0" fillId="0" borderId="16" xfId="0" applyBorder="1" applyAlignment="1">
      <alignment/>
    </xf>
    <xf numFmtId="164" fontId="0" fillId="0" borderId="6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2" xfId="0" applyFont="1" applyBorder="1" applyAlignment="1">
      <alignment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Zeros="0" showOutlineSymbols="0" view="pageBreakPreview" zoomScaleNormal="72" zoomScaleSheetLayoutView="100" workbookViewId="0" topLeftCell="A40">
      <selection activeCell="D7" sqref="D7"/>
    </sheetView>
  </sheetViews>
  <sheetFormatPr defaultColWidth="8.00390625" defaultRowHeight="12.75"/>
  <cols>
    <col min="1" max="1" width="8.57421875" style="0" customWidth="1"/>
    <col min="2" max="2" width="7.00390625" style="0" customWidth="1"/>
    <col min="3" max="3" width="20.57421875" style="0" customWidth="1"/>
    <col min="4" max="4" width="81.00390625" style="0" customWidth="1"/>
    <col min="5" max="5" width="31.8515625" style="1" customWidth="1"/>
    <col min="6" max="251" width="9.140625" style="0" customWidth="1"/>
    <col min="252" max="16384" width="11.57421875" style="0" customWidth="1"/>
  </cols>
  <sheetData>
    <row r="1" spans="1:5" ht="16.5" customHeight="1">
      <c r="A1" s="2"/>
      <c r="B1" s="2"/>
      <c r="C1" s="3" t="s">
        <v>0</v>
      </c>
      <c r="E1" s="4" t="s">
        <v>1</v>
      </c>
    </row>
    <row r="2" spans="1:5" ht="15" customHeight="1">
      <c r="A2" s="2"/>
      <c r="B2" s="2"/>
      <c r="C2" s="3" t="s">
        <v>2</v>
      </c>
      <c r="E2" s="4" t="s">
        <v>3</v>
      </c>
    </row>
    <row r="3" spans="1:5" ht="12.75">
      <c r="A3" s="5" t="s">
        <v>4</v>
      </c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6" spans="1:4" ht="16.5">
      <c r="A6" s="6"/>
      <c r="B6" s="7"/>
      <c r="C6" s="7"/>
      <c r="D6" s="8" t="s">
        <v>5</v>
      </c>
    </row>
    <row r="7" ht="14.25"/>
    <row r="8" spans="2:3" ht="14.25">
      <c r="B8" s="7"/>
      <c r="C8" s="7"/>
    </row>
    <row r="9" ht="9" customHeight="1">
      <c r="E9" s="9"/>
    </row>
    <row r="10" spans="1:5" ht="18.75" customHeight="1">
      <c r="A10" s="3"/>
      <c r="C10" s="3" t="s">
        <v>6</v>
      </c>
      <c r="D10" s="10" t="s">
        <v>7</v>
      </c>
      <c r="E10" s="10"/>
    </row>
    <row r="11" spans="4:5" ht="12.75">
      <c r="D11" s="11"/>
      <c r="E11" s="9"/>
    </row>
    <row r="12" spans="1:5" ht="18" customHeight="1">
      <c r="A12" s="12" t="s">
        <v>8</v>
      </c>
      <c r="B12" s="13" t="s">
        <v>9</v>
      </c>
      <c r="C12" s="13" t="s">
        <v>10</v>
      </c>
      <c r="D12" s="14" t="s">
        <v>11</v>
      </c>
      <c r="E12" s="15" t="s">
        <v>12</v>
      </c>
    </row>
    <row r="13" spans="1:5" ht="18" customHeight="1">
      <c r="A13" s="16" t="s">
        <v>13</v>
      </c>
      <c r="B13" s="13"/>
      <c r="C13" s="13"/>
      <c r="D13" s="14"/>
      <c r="E13" s="15" t="s">
        <v>14</v>
      </c>
    </row>
    <row r="14" spans="1:5" ht="18" customHeight="1">
      <c r="A14" s="17"/>
      <c r="B14" s="18"/>
      <c r="C14" s="19" t="s">
        <v>15</v>
      </c>
      <c r="D14" s="20" t="s">
        <v>16</v>
      </c>
      <c r="E14" s="21">
        <v>790400</v>
      </c>
    </row>
    <row r="15" spans="1:5" ht="18" customHeight="1">
      <c r="A15" s="17"/>
      <c r="B15" s="22"/>
      <c r="C15" s="23">
        <v>1112</v>
      </c>
      <c r="D15" s="24" t="s">
        <v>17</v>
      </c>
      <c r="E15" s="25">
        <v>15000</v>
      </c>
    </row>
    <row r="16" spans="1:5" ht="18" customHeight="1">
      <c r="A16" s="17"/>
      <c r="B16" s="22"/>
      <c r="C16" s="23">
        <v>1113</v>
      </c>
      <c r="D16" s="24" t="s">
        <v>18</v>
      </c>
      <c r="E16" s="25">
        <v>74200</v>
      </c>
    </row>
    <row r="17" spans="1:5" ht="18" customHeight="1">
      <c r="A17" s="17"/>
      <c r="B17" s="22"/>
      <c r="C17" s="23">
        <v>1121</v>
      </c>
      <c r="D17" s="24" t="s">
        <v>19</v>
      </c>
      <c r="E17" s="25">
        <v>15500</v>
      </c>
    </row>
    <row r="18" spans="1:5" ht="18" customHeight="1">
      <c r="A18" s="17"/>
      <c r="B18" s="22"/>
      <c r="C18" s="23">
        <v>1122</v>
      </c>
      <c r="D18" s="24" t="s">
        <v>20</v>
      </c>
      <c r="E18" s="25">
        <v>0</v>
      </c>
    </row>
    <row r="19" spans="1:5" ht="18" customHeight="1">
      <c r="A19" s="17"/>
      <c r="B19" s="22"/>
      <c r="C19" s="23">
        <v>1211</v>
      </c>
      <c r="D19" s="24" t="s">
        <v>21</v>
      </c>
      <c r="E19" s="25">
        <v>1585700</v>
      </c>
    </row>
    <row r="20" spans="1:5" ht="18" customHeight="1">
      <c r="A20" s="17"/>
      <c r="B20" s="22"/>
      <c r="C20" s="23">
        <v>1311</v>
      </c>
      <c r="D20" s="24" t="s">
        <v>22</v>
      </c>
      <c r="E20" s="26">
        <v>200</v>
      </c>
    </row>
    <row r="21" spans="1:5" ht="18" customHeight="1">
      <c r="A21" s="17"/>
      <c r="B21" s="22"/>
      <c r="C21" s="23">
        <v>1332</v>
      </c>
      <c r="D21" s="24" t="s">
        <v>23</v>
      </c>
      <c r="E21" s="27"/>
    </row>
    <row r="22" spans="1:5" ht="18" customHeight="1">
      <c r="A22" s="17"/>
      <c r="B22" s="22"/>
      <c r="C22" s="23">
        <v>1340</v>
      </c>
      <c r="D22" s="28" t="s">
        <v>24</v>
      </c>
      <c r="E22" s="25">
        <v>105000</v>
      </c>
    </row>
    <row r="23" spans="1:5" ht="18" customHeight="1">
      <c r="A23" s="17"/>
      <c r="B23" s="22"/>
      <c r="C23" s="23">
        <v>1341</v>
      </c>
      <c r="D23" s="24" t="s">
        <v>25</v>
      </c>
      <c r="E23" s="25">
        <v>2000</v>
      </c>
    </row>
    <row r="24" spans="1:5" ht="18" customHeight="1">
      <c r="A24" s="17"/>
      <c r="B24" s="22"/>
      <c r="C24" s="23">
        <v>1342</v>
      </c>
      <c r="D24" s="24" t="s">
        <v>26</v>
      </c>
      <c r="E24" s="27"/>
    </row>
    <row r="25" spans="1:5" ht="18" customHeight="1">
      <c r="A25" s="17"/>
      <c r="B25" s="22"/>
      <c r="C25" s="23">
        <v>1343</v>
      </c>
      <c r="D25" s="24" t="s">
        <v>27</v>
      </c>
      <c r="E25" s="27"/>
    </row>
    <row r="26" spans="1:5" ht="18" customHeight="1">
      <c r="A26" s="17"/>
      <c r="B26" s="22"/>
      <c r="C26" s="23">
        <v>1344</v>
      </c>
      <c r="D26" s="24" t="s">
        <v>28</v>
      </c>
      <c r="E26" s="27"/>
    </row>
    <row r="27" spans="1:5" ht="18" customHeight="1">
      <c r="A27" s="17"/>
      <c r="B27" s="22"/>
      <c r="C27" s="23">
        <v>1345</v>
      </c>
      <c r="D27" s="24" t="s">
        <v>29</v>
      </c>
      <c r="E27" s="27"/>
    </row>
    <row r="28" spans="1:5" ht="18" customHeight="1">
      <c r="A28" s="17"/>
      <c r="B28" s="22"/>
      <c r="C28" s="23">
        <v>1346</v>
      </c>
      <c r="D28" s="24" t="s">
        <v>30</v>
      </c>
      <c r="E28" s="27"/>
    </row>
    <row r="29" spans="1:5" ht="18" customHeight="1">
      <c r="A29" s="17"/>
      <c r="B29" s="22"/>
      <c r="C29" s="23">
        <v>1347</v>
      </c>
      <c r="D29" s="24" t="s">
        <v>31</v>
      </c>
      <c r="E29" s="27"/>
    </row>
    <row r="30" spans="1:5" ht="18" customHeight="1">
      <c r="A30" s="17"/>
      <c r="B30" s="22"/>
      <c r="C30" s="23">
        <v>1381</v>
      </c>
      <c r="D30" s="24" t="s">
        <v>32</v>
      </c>
      <c r="E30" s="25">
        <v>15000</v>
      </c>
    </row>
    <row r="31" spans="1:5" ht="18" customHeight="1">
      <c r="A31" s="17"/>
      <c r="B31" s="22"/>
      <c r="C31" s="23">
        <v>1361</v>
      </c>
      <c r="D31" s="24" t="s">
        <v>22</v>
      </c>
      <c r="E31" s="29"/>
    </row>
    <row r="32" spans="1:5" ht="18" customHeight="1">
      <c r="A32" s="17"/>
      <c r="B32" s="22"/>
      <c r="C32" s="23">
        <v>1511</v>
      </c>
      <c r="D32" s="24" t="s">
        <v>33</v>
      </c>
      <c r="E32" s="25">
        <v>330000</v>
      </c>
    </row>
    <row r="33" spans="1:5" ht="18" customHeight="1">
      <c r="A33" s="30" t="s">
        <v>34</v>
      </c>
      <c r="B33" s="31"/>
      <c r="C33" s="32"/>
      <c r="D33" s="33" t="s">
        <v>35</v>
      </c>
      <c r="E33" s="34">
        <f>SUM(E14:E32)</f>
        <v>2933000</v>
      </c>
    </row>
    <row r="34" spans="1:5" ht="18" customHeight="1">
      <c r="A34" s="35"/>
      <c r="B34" s="36">
        <v>1031</v>
      </c>
      <c r="C34" s="36">
        <v>2111</v>
      </c>
      <c r="D34" s="37" t="s">
        <v>36</v>
      </c>
      <c r="E34" s="38"/>
    </row>
    <row r="35" spans="1:5" ht="18" customHeight="1">
      <c r="A35" s="35"/>
      <c r="B35" s="23">
        <v>2310</v>
      </c>
      <c r="C35" s="39">
        <v>2111</v>
      </c>
      <c r="D35" s="40" t="s">
        <v>37</v>
      </c>
      <c r="E35" s="25">
        <v>135000</v>
      </c>
    </row>
    <row r="36" spans="1:5" ht="18" customHeight="1">
      <c r="A36" s="35"/>
      <c r="B36" s="23">
        <v>2310</v>
      </c>
      <c r="C36" s="39">
        <v>2324</v>
      </c>
      <c r="D36" s="40" t="s">
        <v>38</v>
      </c>
      <c r="E36" s="25">
        <v>0</v>
      </c>
    </row>
    <row r="37" spans="1:5" ht="18" customHeight="1">
      <c r="A37" s="35"/>
      <c r="B37" s="23">
        <v>3631</v>
      </c>
      <c r="C37" s="39">
        <v>2324</v>
      </c>
      <c r="D37" s="40" t="s">
        <v>39</v>
      </c>
      <c r="E37" s="25">
        <v>0</v>
      </c>
    </row>
    <row r="38" spans="1:5" ht="18" customHeight="1">
      <c r="A38" s="35"/>
      <c r="B38" s="23">
        <v>3727</v>
      </c>
      <c r="C38" s="39">
        <v>2329</v>
      </c>
      <c r="D38" s="40" t="s">
        <v>40</v>
      </c>
      <c r="E38" s="25">
        <v>18000</v>
      </c>
    </row>
    <row r="39" spans="1:5" ht="18" customHeight="1">
      <c r="A39" s="35"/>
      <c r="B39" s="23">
        <v>3900</v>
      </c>
      <c r="C39" s="39">
        <v>2111</v>
      </c>
      <c r="D39" s="41" t="s">
        <v>41</v>
      </c>
      <c r="E39" s="25">
        <v>0</v>
      </c>
    </row>
    <row r="40" spans="1:5" ht="18" customHeight="1">
      <c r="A40" s="35"/>
      <c r="B40" s="23">
        <v>6171</v>
      </c>
      <c r="C40" s="39">
        <v>2131</v>
      </c>
      <c r="D40" s="41" t="s">
        <v>42</v>
      </c>
      <c r="E40" s="25">
        <v>7800</v>
      </c>
    </row>
    <row r="41" spans="1:5" ht="18" customHeight="1">
      <c r="A41" s="35"/>
      <c r="B41" s="23">
        <v>6171</v>
      </c>
      <c r="C41" s="39">
        <v>2132</v>
      </c>
      <c r="D41" s="41" t="s">
        <v>43</v>
      </c>
      <c r="E41" s="25">
        <v>21600</v>
      </c>
    </row>
    <row r="42" spans="1:5" ht="18" customHeight="1">
      <c r="A42" s="35"/>
      <c r="B42" s="23">
        <v>6171</v>
      </c>
      <c r="C42" s="39">
        <v>2324</v>
      </c>
      <c r="D42" s="40" t="s">
        <v>44</v>
      </c>
      <c r="E42" s="25"/>
    </row>
    <row r="43" spans="1:5" ht="18" customHeight="1">
      <c r="A43" s="35"/>
      <c r="B43" s="23">
        <v>6310</v>
      </c>
      <c r="C43" s="39">
        <v>2141</v>
      </c>
      <c r="D43" s="40" t="s">
        <v>45</v>
      </c>
      <c r="E43" s="25">
        <v>2000</v>
      </c>
    </row>
    <row r="44" spans="1:5" ht="18" customHeight="1">
      <c r="A44" s="35"/>
      <c r="B44" s="36">
        <v>6409</v>
      </c>
      <c r="C44" s="36">
        <v>2328</v>
      </c>
      <c r="D44" s="37" t="s">
        <v>46</v>
      </c>
      <c r="E44" s="25"/>
    </row>
    <row r="45" spans="1:5" ht="18" customHeight="1">
      <c r="A45" s="35"/>
      <c r="B45" s="36"/>
      <c r="C45" s="42"/>
      <c r="D45" s="37"/>
      <c r="E45" s="25"/>
    </row>
    <row r="46" spans="1:5" ht="18" customHeight="1">
      <c r="A46" s="30" t="s">
        <v>47</v>
      </c>
      <c r="B46" s="32"/>
      <c r="C46" s="31"/>
      <c r="D46" s="33" t="s">
        <v>48</v>
      </c>
      <c r="E46" s="43">
        <f>SUM(E35:E45)</f>
        <v>184400</v>
      </c>
    </row>
    <row r="47" spans="1:5" ht="18" customHeight="1">
      <c r="A47" s="30" t="s">
        <v>49</v>
      </c>
      <c r="B47" s="32"/>
      <c r="C47" s="31"/>
      <c r="D47" s="33" t="s">
        <v>50</v>
      </c>
      <c r="E47" s="44"/>
    </row>
    <row r="48" spans="1:5" ht="18" customHeight="1">
      <c r="A48" s="45" t="s">
        <v>51</v>
      </c>
      <c r="B48" s="45"/>
      <c r="C48" s="45"/>
      <c r="D48" s="45"/>
      <c r="E48" s="46">
        <f>E33+E46</f>
        <v>3117400</v>
      </c>
    </row>
    <row r="49" spans="1:5" ht="18" customHeight="1">
      <c r="A49" s="47"/>
      <c r="B49" s="48">
        <v>4111</v>
      </c>
      <c r="C49" s="49"/>
      <c r="D49" s="50" t="s">
        <v>52</v>
      </c>
      <c r="E49" s="51"/>
    </row>
    <row r="50" spans="1:5" ht="18" customHeight="1">
      <c r="A50" s="52"/>
      <c r="B50" s="23">
        <v>4112</v>
      </c>
      <c r="C50" s="22"/>
      <c r="D50" s="24" t="s">
        <v>53</v>
      </c>
      <c r="E50" s="53"/>
    </row>
    <row r="51" spans="1:5" ht="18" customHeight="1">
      <c r="A51" s="52"/>
      <c r="B51" s="23">
        <v>4116</v>
      </c>
      <c r="C51" s="22"/>
      <c r="D51" s="24" t="s">
        <v>54</v>
      </c>
      <c r="E51" s="53"/>
    </row>
    <row r="52" spans="1:5" ht="18" customHeight="1">
      <c r="A52" s="52"/>
      <c r="B52" s="23">
        <v>4121</v>
      </c>
      <c r="C52" s="22"/>
      <c r="D52" s="24" t="s">
        <v>55</v>
      </c>
      <c r="E52" s="53"/>
    </row>
    <row r="53" spans="1:5" ht="18" customHeight="1">
      <c r="A53" s="52"/>
      <c r="B53" s="23">
        <v>4221</v>
      </c>
      <c r="C53" s="22"/>
      <c r="D53" s="24" t="s">
        <v>56</v>
      </c>
      <c r="E53" s="53"/>
    </row>
    <row r="54" spans="1:5" ht="18" customHeight="1">
      <c r="A54" s="52"/>
      <c r="B54" s="23"/>
      <c r="C54" s="22"/>
      <c r="D54" s="24" t="s">
        <v>55</v>
      </c>
      <c r="E54" s="53"/>
    </row>
    <row r="55" spans="1:5" ht="18" customHeight="1">
      <c r="A55" s="52"/>
      <c r="B55" s="23"/>
      <c r="C55" s="22"/>
      <c r="D55" s="24"/>
      <c r="E55" s="53"/>
    </row>
    <row r="56" spans="1:5" ht="18" customHeight="1">
      <c r="A56" s="30" t="s">
        <v>57</v>
      </c>
      <c r="B56" s="32"/>
      <c r="C56" s="31"/>
      <c r="D56" s="54" t="s">
        <v>58</v>
      </c>
      <c r="E56" s="44"/>
    </row>
    <row r="57" spans="1:5" ht="18" customHeight="1">
      <c r="A57" s="55" t="s">
        <v>59</v>
      </c>
      <c r="B57" s="56"/>
      <c r="C57" s="57"/>
      <c r="D57" s="58" t="s">
        <v>60</v>
      </c>
      <c r="E57" s="59">
        <f>E48</f>
        <v>3117400</v>
      </c>
    </row>
    <row r="58" spans="1:5" ht="18" customHeight="1">
      <c r="A58" s="60" t="s">
        <v>61</v>
      </c>
      <c r="B58" s="60"/>
      <c r="C58" s="60"/>
      <c r="D58" s="60"/>
      <c r="E58" s="61"/>
    </row>
    <row r="59" spans="1:5" ht="18" customHeight="1">
      <c r="A59" s="60"/>
      <c r="B59" s="60"/>
      <c r="C59" s="60"/>
      <c r="D59" s="60"/>
      <c r="E59" s="62">
        <v>710</v>
      </c>
    </row>
    <row r="60" spans="1:5" ht="18" customHeight="1">
      <c r="A60" s="63" t="s">
        <v>62</v>
      </c>
      <c r="B60" s="64"/>
      <c r="C60" s="65"/>
      <c r="D60" s="66" t="s">
        <v>63</v>
      </c>
      <c r="E60" s="67">
        <v>-710</v>
      </c>
    </row>
    <row r="61" spans="1:5" ht="18" customHeight="1">
      <c r="A61" s="63"/>
      <c r="B61" s="64"/>
      <c r="C61" s="68"/>
      <c r="D61" s="66"/>
      <c r="E61" s="69"/>
    </row>
    <row r="62" spans="1:5" ht="18" customHeight="1">
      <c r="A62" s="70"/>
      <c r="B62" s="71">
        <v>8113</v>
      </c>
      <c r="C62" s="72"/>
      <c r="D62" s="73" t="s">
        <v>64</v>
      </c>
      <c r="E62" s="74"/>
    </row>
    <row r="63" spans="1:5" ht="18" customHeight="1">
      <c r="A63" s="70"/>
      <c r="B63" s="23">
        <v>8114</v>
      </c>
      <c r="C63" s="22"/>
      <c r="D63" s="24" t="s">
        <v>65</v>
      </c>
      <c r="E63" s="53"/>
    </row>
    <row r="64" spans="1:5" ht="18" customHeight="1">
      <c r="A64" s="70"/>
      <c r="B64" s="23">
        <v>8115</v>
      </c>
      <c r="C64" s="22"/>
      <c r="D64" s="24" t="s">
        <v>66</v>
      </c>
      <c r="E64" s="53">
        <v>710</v>
      </c>
    </row>
    <row r="65" spans="1:5" ht="18" customHeight="1">
      <c r="A65" s="70"/>
      <c r="B65" s="23">
        <v>8123</v>
      </c>
      <c r="C65" s="22"/>
      <c r="D65" s="24" t="s">
        <v>67</v>
      </c>
      <c r="E65" s="53"/>
    </row>
    <row r="66" spans="1:5" ht="18" customHeight="1">
      <c r="A66" s="70"/>
      <c r="B66" s="23">
        <v>8124</v>
      </c>
      <c r="C66" s="22"/>
      <c r="D66" s="24" t="s">
        <v>68</v>
      </c>
      <c r="E66" s="53"/>
    </row>
    <row r="67" spans="1:5" ht="18" customHeight="1">
      <c r="A67" s="70"/>
      <c r="B67" s="23"/>
      <c r="C67" s="22"/>
      <c r="D67" s="24"/>
      <c r="E67" s="53"/>
    </row>
    <row r="68" spans="1:5" ht="18" customHeight="1">
      <c r="A68" s="70"/>
      <c r="B68" s="75"/>
      <c r="C68" s="76"/>
      <c r="D68" s="77"/>
      <c r="E68" s="78"/>
    </row>
    <row r="69" ht="18" customHeight="1">
      <c r="E69" s="9"/>
    </row>
    <row r="70" spans="3:5" ht="18" customHeight="1">
      <c r="C70" s="3" t="s">
        <v>69</v>
      </c>
      <c r="D70" s="79">
        <v>43440</v>
      </c>
      <c r="E70" s="9"/>
    </row>
    <row r="71" spans="3:5" ht="18" customHeight="1">
      <c r="C71" s="3" t="s">
        <v>70</v>
      </c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</sheetData>
  <sheetProtection selectLockedCells="1" selectUnlockedCells="1"/>
  <mergeCells count="17">
    <mergeCell ref="A1:B1"/>
    <mergeCell ref="A2:B2"/>
    <mergeCell ref="A3:E4"/>
    <mergeCell ref="B6:C6"/>
    <mergeCell ref="B8:C8"/>
    <mergeCell ref="D10:E10"/>
    <mergeCell ref="B12:B13"/>
    <mergeCell ref="C12:C13"/>
    <mergeCell ref="D12:D13"/>
    <mergeCell ref="E12:E13"/>
    <mergeCell ref="A14:A32"/>
    <mergeCell ref="A48:D48"/>
    <mergeCell ref="A58:D59"/>
    <mergeCell ref="A60:A61"/>
    <mergeCell ref="B60:B61"/>
    <mergeCell ref="D60:D61"/>
    <mergeCell ref="A62:A68"/>
  </mergeCells>
  <hyperlinks>
    <hyperlink ref="D6" r:id="rId1" display="Návrh je v elektronické podobě zveřejněn na stránkách www.borkovice.cz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showZeros="0" tabSelected="1" showOutlineSymbols="0" view="pageBreakPreview" zoomScale="75" zoomScaleNormal="77" zoomScaleSheetLayoutView="75" workbookViewId="0" topLeftCell="A70">
      <selection activeCell="D112" sqref="D112"/>
    </sheetView>
  </sheetViews>
  <sheetFormatPr defaultColWidth="10.28125" defaultRowHeight="12.75"/>
  <cols>
    <col min="1" max="1" width="7.57421875" style="0" customWidth="1"/>
    <col min="2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spans="1:2" ht="16.5">
      <c r="A1" s="80" t="s">
        <v>0</v>
      </c>
      <c r="B1" s="80"/>
    </row>
    <row r="2" spans="1:2" ht="16.5">
      <c r="A2" s="80" t="s">
        <v>1</v>
      </c>
      <c r="B2" s="80"/>
    </row>
    <row r="3" spans="1:5" ht="14.25">
      <c r="A3" s="5" t="s">
        <v>71</v>
      </c>
      <c r="B3" s="5"/>
      <c r="C3" s="5"/>
      <c r="D3" s="5"/>
      <c r="E3" s="5"/>
    </row>
    <row r="4" spans="1:5" ht="14.25">
      <c r="A4" s="5"/>
      <c r="B4" s="5"/>
      <c r="C4" s="5"/>
      <c r="D4" s="5"/>
      <c r="E4" s="5"/>
    </row>
    <row r="5" spans="1:5" ht="16.5">
      <c r="A5" s="3" t="s">
        <v>72</v>
      </c>
      <c r="D5" s="81" t="s">
        <v>73</v>
      </c>
      <c r="E5" s="81"/>
    </row>
    <row r="6" ht="10.5" customHeight="1"/>
    <row r="7" spans="1:5" ht="14.25">
      <c r="A7" s="12" t="s">
        <v>8</v>
      </c>
      <c r="B7" s="13" t="s">
        <v>74</v>
      </c>
      <c r="C7" s="13" t="s">
        <v>75</v>
      </c>
      <c r="D7" s="14" t="s">
        <v>11</v>
      </c>
      <c r="E7" s="82" t="s">
        <v>12</v>
      </c>
    </row>
    <row r="8" spans="1:5" ht="14.25">
      <c r="A8" s="16" t="s">
        <v>76</v>
      </c>
      <c r="B8" s="13"/>
      <c r="C8" s="13"/>
      <c r="D8" s="14"/>
      <c r="E8" s="82"/>
    </row>
    <row r="9" spans="1:6" ht="16.5">
      <c r="A9" s="83" t="s">
        <v>77</v>
      </c>
      <c r="B9" s="84">
        <v>1031</v>
      </c>
      <c r="C9" s="23">
        <v>5169</v>
      </c>
      <c r="D9" s="85" t="s">
        <v>78</v>
      </c>
      <c r="E9" s="23">
        <v>4000</v>
      </c>
      <c r="F9" s="86"/>
    </row>
    <row r="10" spans="1:6" ht="16.5">
      <c r="A10" s="87"/>
      <c r="B10" s="88">
        <v>1031</v>
      </c>
      <c r="C10" s="89"/>
      <c r="D10" s="90" t="s">
        <v>79</v>
      </c>
      <c r="E10" s="89">
        <f>SUM(E9:E9)</f>
        <v>4000</v>
      </c>
      <c r="F10" s="86"/>
    </row>
    <row r="11" spans="1:6" ht="16.5">
      <c r="A11" s="83" t="s">
        <v>77</v>
      </c>
      <c r="B11" s="91">
        <v>2212</v>
      </c>
      <c r="C11" s="36">
        <v>5171</v>
      </c>
      <c r="D11" s="85" t="s">
        <v>80</v>
      </c>
      <c r="E11" s="23">
        <v>28000</v>
      </c>
      <c r="F11" s="86"/>
    </row>
    <row r="12" spans="1:6" ht="16.5">
      <c r="A12" s="87"/>
      <c r="B12" s="88">
        <v>2212</v>
      </c>
      <c r="C12" s="89"/>
      <c r="D12" s="90" t="s">
        <v>81</v>
      </c>
      <c r="E12" s="89">
        <f>SUM(E11:E11)</f>
        <v>28000</v>
      </c>
      <c r="F12" s="86"/>
    </row>
    <row r="13" spans="1:6" ht="16.5">
      <c r="A13" s="83" t="s">
        <v>77</v>
      </c>
      <c r="B13" s="84">
        <v>2219</v>
      </c>
      <c r="C13" s="23">
        <v>5171</v>
      </c>
      <c r="D13" s="85" t="s">
        <v>80</v>
      </c>
      <c r="E13" s="23">
        <v>20000</v>
      </c>
      <c r="F13" s="86"/>
    </row>
    <row r="14" spans="1:6" ht="16.5">
      <c r="A14" s="87"/>
      <c r="B14" s="88">
        <v>2219</v>
      </c>
      <c r="C14" s="89"/>
      <c r="D14" s="90" t="s">
        <v>82</v>
      </c>
      <c r="E14" s="89">
        <f>SUM(E13:E13)</f>
        <v>20000</v>
      </c>
      <c r="F14" s="86"/>
    </row>
    <row r="15" spans="1:6" ht="16.5">
      <c r="A15" s="83" t="s">
        <v>77</v>
      </c>
      <c r="B15" s="91">
        <v>2310</v>
      </c>
      <c r="C15" s="36">
        <v>5137</v>
      </c>
      <c r="D15" s="92" t="s">
        <v>83</v>
      </c>
      <c r="E15" s="23">
        <v>4000</v>
      </c>
      <c r="F15" s="86"/>
    </row>
    <row r="16" spans="1:6" ht="16.5">
      <c r="A16" s="83" t="s">
        <v>77</v>
      </c>
      <c r="B16" s="84">
        <v>2310</v>
      </c>
      <c r="C16" s="23">
        <v>5139</v>
      </c>
      <c r="D16" s="85" t="s">
        <v>84</v>
      </c>
      <c r="E16" s="23">
        <v>74200</v>
      </c>
      <c r="F16" s="86"/>
    </row>
    <row r="17" spans="1:6" ht="16.5">
      <c r="A17" s="83" t="s">
        <v>77</v>
      </c>
      <c r="B17" s="84">
        <v>2310</v>
      </c>
      <c r="C17" s="23">
        <v>5169</v>
      </c>
      <c r="D17" s="85" t="s">
        <v>78</v>
      </c>
      <c r="E17" s="23">
        <v>15500</v>
      </c>
      <c r="F17" s="86"/>
    </row>
    <row r="18" spans="1:6" ht="16.5">
      <c r="A18" s="83" t="s">
        <v>77</v>
      </c>
      <c r="B18" s="84">
        <v>2310</v>
      </c>
      <c r="C18" s="23">
        <v>6121</v>
      </c>
      <c r="D18" s="85" t="s">
        <v>85</v>
      </c>
      <c r="E18" s="23">
        <v>591000</v>
      </c>
      <c r="F18" s="86"/>
    </row>
    <row r="19" spans="1:6" ht="16.5">
      <c r="A19" s="83" t="s">
        <v>77</v>
      </c>
      <c r="B19" s="84">
        <v>2310</v>
      </c>
      <c r="C19" s="23">
        <v>5362</v>
      </c>
      <c r="D19" s="85" t="s">
        <v>86</v>
      </c>
      <c r="E19" s="23">
        <v>54000</v>
      </c>
      <c r="F19" s="86"/>
    </row>
    <row r="20" spans="1:6" ht="16.5">
      <c r="A20" s="87"/>
      <c r="B20" s="88">
        <v>2310</v>
      </c>
      <c r="C20" s="89"/>
      <c r="D20" s="90" t="s">
        <v>87</v>
      </c>
      <c r="E20" s="89">
        <f>SUM(E15:E19)</f>
        <v>738700</v>
      </c>
      <c r="F20" s="86"/>
    </row>
    <row r="21" spans="1:6" ht="16.5">
      <c r="A21" s="83" t="s">
        <v>77</v>
      </c>
      <c r="B21" s="84">
        <v>2321</v>
      </c>
      <c r="C21" s="23">
        <v>5171</v>
      </c>
      <c r="D21" s="85" t="s">
        <v>80</v>
      </c>
      <c r="E21" s="23">
        <v>25000</v>
      </c>
      <c r="F21" s="93"/>
    </row>
    <row r="22" spans="1:6" ht="16.5">
      <c r="A22" s="87"/>
      <c r="B22" s="88">
        <v>2321</v>
      </c>
      <c r="C22" s="89"/>
      <c r="D22" s="90" t="s">
        <v>88</v>
      </c>
      <c r="E22" s="89">
        <f>SUM(E21:E21)</f>
        <v>25000</v>
      </c>
      <c r="F22" s="93"/>
    </row>
    <row r="23" spans="1:6" ht="16.5">
      <c r="A23" s="83" t="s">
        <v>77</v>
      </c>
      <c r="B23" s="84">
        <v>2341</v>
      </c>
      <c r="C23" s="23">
        <v>5171</v>
      </c>
      <c r="D23" s="85" t="s">
        <v>80</v>
      </c>
      <c r="E23" s="23">
        <v>10000</v>
      </c>
      <c r="F23" s="93">
        <v>0</v>
      </c>
    </row>
    <row r="24" spans="1:6" ht="16.5">
      <c r="A24" s="87"/>
      <c r="B24" s="88">
        <v>2341</v>
      </c>
      <c r="C24" s="89"/>
      <c r="D24" s="90" t="s">
        <v>89</v>
      </c>
      <c r="E24" s="89">
        <f>SUM(E23:E23)</f>
        <v>10000</v>
      </c>
      <c r="F24" s="86"/>
    </row>
    <row r="25" spans="1:6" ht="16.5">
      <c r="A25" s="83" t="s">
        <v>77</v>
      </c>
      <c r="B25" s="84">
        <v>3312</v>
      </c>
      <c r="C25" s="36">
        <v>5169</v>
      </c>
      <c r="D25" s="85" t="s">
        <v>78</v>
      </c>
      <c r="E25" s="23">
        <v>7000</v>
      </c>
      <c r="F25" s="86"/>
    </row>
    <row r="26" spans="1:6" ht="16.5">
      <c r="A26" s="83" t="s">
        <v>77</v>
      </c>
      <c r="B26" s="84">
        <v>3312</v>
      </c>
      <c r="C26" s="36">
        <v>5175</v>
      </c>
      <c r="D26" s="85" t="s">
        <v>90</v>
      </c>
      <c r="E26" s="23">
        <v>6000</v>
      </c>
      <c r="F26" s="86"/>
    </row>
    <row r="27" spans="1:6" ht="16.5">
      <c r="A27" s="87"/>
      <c r="B27" s="88">
        <v>3312</v>
      </c>
      <c r="C27" s="89"/>
      <c r="D27" s="90" t="s">
        <v>91</v>
      </c>
      <c r="E27" s="89">
        <f>SUM(E25:E26)</f>
        <v>13000</v>
      </c>
      <c r="F27" s="86"/>
    </row>
    <row r="28" spans="1:6" ht="16.5">
      <c r="A28" s="83" t="s">
        <v>77</v>
      </c>
      <c r="B28" s="84">
        <v>3314</v>
      </c>
      <c r="C28" s="23">
        <v>5021</v>
      </c>
      <c r="D28" s="85" t="s">
        <v>92</v>
      </c>
      <c r="E28" s="23">
        <v>6500</v>
      </c>
      <c r="F28" s="86"/>
    </row>
    <row r="29" spans="1:6" ht="16.5">
      <c r="A29" s="83" t="s">
        <v>77</v>
      </c>
      <c r="B29" s="84">
        <v>3314</v>
      </c>
      <c r="C29" s="23">
        <v>5136</v>
      </c>
      <c r="D29" s="85" t="s">
        <v>93</v>
      </c>
      <c r="E29" s="23">
        <v>4000</v>
      </c>
      <c r="F29" s="86"/>
    </row>
    <row r="30" spans="1:6" ht="16.5">
      <c r="A30" s="87"/>
      <c r="B30" s="88">
        <v>3314</v>
      </c>
      <c r="C30" s="89"/>
      <c r="D30" s="90" t="s">
        <v>94</v>
      </c>
      <c r="E30" s="89">
        <f>SUM(E28:E29)</f>
        <v>10500</v>
      </c>
      <c r="F30" s="86"/>
    </row>
    <row r="31" spans="1:6" ht="16.5">
      <c r="A31" s="83" t="s">
        <v>77</v>
      </c>
      <c r="B31" s="84">
        <v>3319</v>
      </c>
      <c r="C31" s="23">
        <v>5137</v>
      </c>
      <c r="D31" s="85" t="s">
        <v>95</v>
      </c>
      <c r="E31" s="23">
        <v>1500</v>
      </c>
      <c r="F31" s="86"/>
    </row>
    <row r="32" spans="1:6" ht="16.5">
      <c r="A32" s="83" t="s">
        <v>77</v>
      </c>
      <c r="B32" s="84">
        <v>3319</v>
      </c>
      <c r="C32" s="23">
        <v>5139</v>
      </c>
      <c r="D32" s="85" t="s">
        <v>84</v>
      </c>
      <c r="E32" s="23">
        <v>4800</v>
      </c>
      <c r="F32" s="86"/>
    </row>
    <row r="33" spans="1:6" ht="16.5">
      <c r="A33" s="87"/>
      <c r="B33" s="88">
        <v>3319</v>
      </c>
      <c r="C33" s="89"/>
      <c r="D33" s="90" t="s">
        <v>96</v>
      </c>
      <c r="E33" s="89">
        <f>SUM(E31:E32)</f>
        <v>6300</v>
      </c>
      <c r="F33" s="86"/>
    </row>
    <row r="34" spans="1:6" ht="16.5">
      <c r="A34" s="83" t="s">
        <v>77</v>
      </c>
      <c r="B34" s="91">
        <v>3392</v>
      </c>
      <c r="C34" s="36">
        <v>5194</v>
      </c>
      <c r="D34" s="92" t="s">
        <v>97</v>
      </c>
      <c r="E34" s="23">
        <v>2500</v>
      </c>
      <c r="F34" s="86"/>
    </row>
    <row r="35" spans="1:6" ht="16.5">
      <c r="A35" s="83" t="s">
        <v>77</v>
      </c>
      <c r="B35" s="91">
        <v>3392</v>
      </c>
      <c r="C35" s="36">
        <v>5492</v>
      </c>
      <c r="D35" s="92" t="s">
        <v>98</v>
      </c>
      <c r="E35" s="23">
        <v>2000</v>
      </c>
      <c r="F35" s="86"/>
    </row>
    <row r="36" spans="1:6" ht="16.5">
      <c r="A36" s="87"/>
      <c r="B36" s="88">
        <v>3392</v>
      </c>
      <c r="C36" s="89"/>
      <c r="D36" s="90" t="s">
        <v>99</v>
      </c>
      <c r="E36" s="89">
        <f>SUM(E34:E35)</f>
        <v>4500</v>
      </c>
      <c r="F36" s="86"/>
    </row>
    <row r="37" spans="1:6" ht="16.5">
      <c r="A37" s="83" t="s">
        <v>77</v>
      </c>
      <c r="B37" s="91">
        <v>3399</v>
      </c>
      <c r="C37" s="36">
        <v>5139</v>
      </c>
      <c r="D37" s="85" t="s">
        <v>84</v>
      </c>
      <c r="E37" s="23">
        <v>1000</v>
      </c>
      <c r="F37" s="86"/>
    </row>
    <row r="38" spans="1:6" ht="16.5">
      <c r="A38" s="83" t="s">
        <v>77</v>
      </c>
      <c r="B38" s="91">
        <v>3399</v>
      </c>
      <c r="C38" s="36">
        <v>5175</v>
      </c>
      <c r="D38" s="85" t="s">
        <v>90</v>
      </c>
      <c r="E38" s="23">
        <v>10000</v>
      </c>
      <c r="F38" s="86"/>
    </row>
    <row r="39" spans="1:6" ht="16.5">
      <c r="A39" s="83" t="s">
        <v>77</v>
      </c>
      <c r="B39" s="91">
        <v>3399</v>
      </c>
      <c r="C39" s="36">
        <v>5194</v>
      </c>
      <c r="D39" s="92" t="s">
        <v>97</v>
      </c>
      <c r="E39" s="23">
        <v>5000</v>
      </c>
      <c r="F39" s="86"/>
    </row>
    <row r="40" spans="1:6" ht="16.5">
      <c r="A40" s="87"/>
      <c r="B40" s="88">
        <v>3399</v>
      </c>
      <c r="C40" s="89"/>
      <c r="D40" s="90" t="s">
        <v>100</v>
      </c>
      <c r="E40" s="89">
        <f>SUM(E37:E39)</f>
        <v>16000</v>
      </c>
      <c r="F40" s="86"/>
    </row>
    <row r="41" spans="1:6" ht="16.5">
      <c r="A41" s="83" t="s">
        <v>77</v>
      </c>
      <c r="B41" s="91">
        <v>3412</v>
      </c>
      <c r="C41" s="36">
        <v>5171</v>
      </c>
      <c r="D41" s="85" t="s">
        <v>80</v>
      </c>
      <c r="E41" s="23">
        <v>2000</v>
      </c>
      <c r="F41" s="86"/>
    </row>
    <row r="42" spans="1:6" ht="16.5">
      <c r="A42" s="87"/>
      <c r="B42" s="88">
        <v>3412</v>
      </c>
      <c r="C42" s="89"/>
      <c r="D42" s="90" t="s">
        <v>101</v>
      </c>
      <c r="E42" s="89">
        <f>SUM(E41:E41)</f>
        <v>2000</v>
      </c>
      <c r="F42" s="86"/>
    </row>
    <row r="43" spans="1:6" ht="16.5">
      <c r="A43" s="83" t="s">
        <v>77</v>
      </c>
      <c r="B43" s="84">
        <v>3421</v>
      </c>
      <c r="C43" s="36">
        <v>5171</v>
      </c>
      <c r="D43" s="85" t="s">
        <v>80</v>
      </c>
      <c r="E43" s="23">
        <v>5000</v>
      </c>
      <c r="F43" s="86"/>
    </row>
    <row r="44" spans="1:6" ht="16.5">
      <c r="A44" s="83" t="s">
        <v>77</v>
      </c>
      <c r="B44" s="84">
        <v>3421</v>
      </c>
      <c r="C44" s="23">
        <v>5194</v>
      </c>
      <c r="D44" s="85" t="s">
        <v>97</v>
      </c>
      <c r="E44" s="23">
        <v>8000</v>
      </c>
      <c r="F44" s="86"/>
    </row>
    <row r="45" spans="1:6" ht="16.5">
      <c r="A45" s="87"/>
      <c r="B45" s="88">
        <v>3421</v>
      </c>
      <c r="C45" s="89"/>
      <c r="D45" s="90" t="s">
        <v>102</v>
      </c>
      <c r="E45" s="89">
        <f>SUM(E43:E44)</f>
        <v>13000</v>
      </c>
      <c r="F45" s="86"/>
    </row>
    <row r="46" spans="1:6" ht="16.5">
      <c r="A46" s="83" t="s">
        <v>77</v>
      </c>
      <c r="B46" s="91">
        <v>3613</v>
      </c>
      <c r="C46" s="36">
        <v>5139</v>
      </c>
      <c r="D46" s="85" t="s">
        <v>84</v>
      </c>
      <c r="E46" s="23">
        <v>2000</v>
      </c>
      <c r="F46" s="86"/>
    </row>
    <row r="47" spans="1:6" ht="16.5">
      <c r="A47" s="83" t="s">
        <v>77</v>
      </c>
      <c r="B47" s="91">
        <v>3613</v>
      </c>
      <c r="C47" s="36">
        <v>5155</v>
      </c>
      <c r="D47" s="92" t="s">
        <v>103</v>
      </c>
      <c r="E47" s="23">
        <v>8000</v>
      </c>
      <c r="F47" s="86"/>
    </row>
    <row r="48" spans="1:6" ht="16.5">
      <c r="A48" s="83" t="s">
        <v>77</v>
      </c>
      <c r="B48" s="91">
        <v>3613</v>
      </c>
      <c r="C48" s="36">
        <v>5169</v>
      </c>
      <c r="D48" s="85" t="s">
        <v>78</v>
      </c>
      <c r="E48" s="23">
        <v>10000</v>
      </c>
      <c r="F48" s="86"/>
    </row>
    <row r="49" spans="1:6" ht="16.5">
      <c r="A49" s="83" t="s">
        <v>77</v>
      </c>
      <c r="B49" s="91">
        <v>3613</v>
      </c>
      <c r="C49" s="36">
        <v>5171</v>
      </c>
      <c r="D49" s="85" t="s">
        <v>80</v>
      </c>
      <c r="E49" s="23">
        <v>580300</v>
      </c>
      <c r="F49" s="86"/>
    </row>
    <row r="50" spans="1:6" ht="16.5">
      <c r="A50" s="87"/>
      <c r="B50" s="88">
        <v>3613</v>
      </c>
      <c r="C50" s="89"/>
      <c r="D50" s="90" t="s">
        <v>104</v>
      </c>
      <c r="E50" s="89">
        <f>SUM(E46:E49)</f>
        <v>600300</v>
      </c>
      <c r="F50" s="86"/>
    </row>
    <row r="51" spans="1:6" ht="16.5">
      <c r="A51" s="83" t="s">
        <v>77</v>
      </c>
      <c r="B51" s="84">
        <v>3631</v>
      </c>
      <c r="C51" s="23">
        <v>5154</v>
      </c>
      <c r="D51" s="85" t="s">
        <v>105</v>
      </c>
      <c r="E51" s="23">
        <v>140000</v>
      </c>
      <c r="F51" s="86"/>
    </row>
    <row r="52" spans="1:6" ht="16.5">
      <c r="A52" s="83" t="s">
        <v>77</v>
      </c>
      <c r="B52" s="84">
        <v>3631</v>
      </c>
      <c r="C52" s="23">
        <v>5171</v>
      </c>
      <c r="D52" s="85" t="s">
        <v>80</v>
      </c>
      <c r="E52" s="23">
        <v>12000</v>
      </c>
      <c r="F52" s="86"/>
    </row>
    <row r="53" spans="1:6" ht="16.5">
      <c r="A53" s="87"/>
      <c r="B53" s="88">
        <v>3631</v>
      </c>
      <c r="C53" s="89"/>
      <c r="D53" s="90" t="s">
        <v>106</v>
      </c>
      <c r="E53" s="89">
        <f>SUM(E51:E52)</f>
        <v>152000</v>
      </c>
      <c r="F53" s="86"/>
    </row>
    <row r="54" spans="1:6" ht="16.5">
      <c r="A54" s="83"/>
      <c r="B54" s="91">
        <v>3633</v>
      </c>
      <c r="C54" s="36">
        <v>5171</v>
      </c>
      <c r="D54" s="92" t="s">
        <v>107</v>
      </c>
      <c r="E54" s="23">
        <v>4000</v>
      </c>
      <c r="F54" s="86"/>
    </row>
    <row r="55" spans="1:6" ht="16.5">
      <c r="A55" s="87"/>
      <c r="B55" s="88">
        <v>3633</v>
      </c>
      <c r="C55" s="89"/>
      <c r="D55" s="90" t="s">
        <v>108</v>
      </c>
      <c r="E55" s="89">
        <f>SUM(E54:E54)</f>
        <v>4000</v>
      </c>
      <c r="F55" s="86"/>
    </row>
    <row r="56" spans="1:6" ht="16.5">
      <c r="A56" s="83" t="s">
        <v>77</v>
      </c>
      <c r="B56" s="84">
        <v>3722</v>
      </c>
      <c r="C56" s="23">
        <v>5169</v>
      </c>
      <c r="D56" s="85" t="s">
        <v>78</v>
      </c>
      <c r="E56" s="23">
        <v>180000</v>
      </c>
      <c r="F56" s="86"/>
    </row>
    <row r="57" spans="1:6" ht="16.5">
      <c r="A57" s="87"/>
      <c r="B57" s="88">
        <v>3722</v>
      </c>
      <c r="C57" s="89"/>
      <c r="D57" s="90" t="s">
        <v>109</v>
      </c>
      <c r="E57" s="89">
        <f>SUM(E56:E56)</f>
        <v>180000</v>
      </c>
      <c r="F57" s="86"/>
    </row>
    <row r="58" spans="1:6" ht="16.5">
      <c r="A58" s="83" t="s">
        <v>77</v>
      </c>
      <c r="B58" s="84">
        <v>3727</v>
      </c>
      <c r="C58" s="23">
        <v>5329</v>
      </c>
      <c r="D58" s="85" t="s">
        <v>110</v>
      </c>
      <c r="E58" s="23">
        <v>13000</v>
      </c>
      <c r="F58" s="86"/>
    </row>
    <row r="59" spans="1:6" ht="16.5">
      <c r="A59" s="87"/>
      <c r="B59" s="88">
        <v>3727</v>
      </c>
      <c r="C59" s="89"/>
      <c r="D59" s="90" t="s">
        <v>111</v>
      </c>
      <c r="E59" s="89">
        <f>SUM(E58:E58)</f>
        <v>13000</v>
      </c>
      <c r="F59" s="86"/>
    </row>
    <row r="60" spans="1:6" ht="16.5">
      <c r="A60" s="83" t="s">
        <v>77</v>
      </c>
      <c r="B60" s="84">
        <v>3745</v>
      </c>
      <c r="C60" s="23">
        <v>5171</v>
      </c>
      <c r="D60" s="85" t="s">
        <v>80</v>
      </c>
      <c r="E60" s="23">
        <v>96000</v>
      </c>
      <c r="F60" s="86"/>
    </row>
    <row r="61" spans="1:6" ht="16.5">
      <c r="A61" s="87"/>
      <c r="B61" s="88">
        <v>3745</v>
      </c>
      <c r="C61" s="89"/>
      <c r="D61" s="90" t="s">
        <v>112</v>
      </c>
      <c r="E61" s="89">
        <f>SUM(E60:E60)</f>
        <v>96000</v>
      </c>
      <c r="F61" s="86"/>
    </row>
    <row r="62" spans="1:6" ht="16.5">
      <c r="A62" s="94" t="s">
        <v>77</v>
      </c>
      <c r="B62" s="84">
        <v>5212</v>
      </c>
      <c r="C62" s="23">
        <v>5901</v>
      </c>
      <c r="D62" s="85" t="s">
        <v>113</v>
      </c>
      <c r="E62" s="23">
        <v>12000</v>
      </c>
      <c r="F62" s="86"/>
    </row>
    <row r="63" spans="1:6" ht="16.5">
      <c r="A63" s="87"/>
      <c r="B63" s="95">
        <v>5212</v>
      </c>
      <c r="C63" s="96"/>
      <c r="D63" s="97" t="s">
        <v>114</v>
      </c>
      <c r="E63" s="89">
        <f>SUM(E62:E62)</f>
        <v>12000</v>
      </c>
      <c r="F63" s="86"/>
    </row>
    <row r="64" spans="1:6" ht="16.5">
      <c r="A64" s="83" t="s">
        <v>77</v>
      </c>
      <c r="B64" s="91">
        <v>5512</v>
      </c>
      <c r="C64" s="36">
        <v>5137</v>
      </c>
      <c r="D64" s="85" t="s">
        <v>95</v>
      </c>
      <c r="E64" s="23">
        <v>2000</v>
      </c>
      <c r="F64" s="86"/>
    </row>
    <row r="65" spans="1:6" ht="16.5">
      <c r="A65" s="83" t="s">
        <v>77</v>
      </c>
      <c r="B65" s="91">
        <v>5512</v>
      </c>
      <c r="C65" s="36">
        <v>5139</v>
      </c>
      <c r="D65" s="85" t="s">
        <v>84</v>
      </c>
      <c r="E65" s="23">
        <v>2000</v>
      </c>
      <c r="F65" s="86"/>
    </row>
    <row r="66" spans="1:6" ht="16.5">
      <c r="A66" s="83" t="s">
        <v>77</v>
      </c>
      <c r="B66" s="91">
        <v>5512</v>
      </c>
      <c r="C66" s="36">
        <v>5169</v>
      </c>
      <c r="D66" s="85" t="s">
        <v>78</v>
      </c>
      <c r="E66" s="23">
        <v>5000</v>
      </c>
      <c r="F66" s="86"/>
    </row>
    <row r="67" spans="1:6" ht="16.5">
      <c r="A67" s="83" t="s">
        <v>77</v>
      </c>
      <c r="B67" s="91">
        <v>5512</v>
      </c>
      <c r="C67" s="36">
        <v>5171</v>
      </c>
      <c r="D67" s="85" t="s">
        <v>80</v>
      </c>
      <c r="E67" s="23">
        <v>5000</v>
      </c>
      <c r="F67" s="86"/>
    </row>
    <row r="68" spans="1:6" ht="16.5">
      <c r="A68" s="87"/>
      <c r="B68" s="88">
        <v>5512</v>
      </c>
      <c r="C68" s="89"/>
      <c r="D68" s="90" t="s">
        <v>115</v>
      </c>
      <c r="E68" s="89">
        <f>SUM(E64:E67)</f>
        <v>14000</v>
      </c>
      <c r="F68" s="86"/>
    </row>
    <row r="69" spans="1:6" ht="16.5">
      <c r="A69" s="83" t="s">
        <v>77</v>
      </c>
      <c r="B69" s="84">
        <v>6112</v>
      </c>
      <c r="C69" s="23">
        <v>5023</v>
      </c>
      <c r="D69" s="85" t="s">
        <v>116</v>
      </c>
      <c r="E69" s="23">
        <v>474600</v>
      </c>
      <c r="F69" s="86"/>
    </row>
    <row r="70" spans="1:6" ht="16.5">
      <c r="A70" s="83" t="s">
        <v>77</v>
      </c>
      <c r="B70" s="84">
        <v>6112</v>
      </c>
      <c r="C70" s="23">
        <v>5032</v>
      </c>
      <c r="D70" s="85" t="s">
        <v>117</v>
      </c>
      <c r="E70" s="23">
        <v>42720</v>
      </c>
      <c r="F70" s="86"/>
    </row>
    <row r="71" spans="1:6" ht="16.5">
      <c r="A71" s="87"/>
      <c r="B71" s="88">
        <v>6112</v>
      </c>
      <c r="C71" s="89"/>
      <c r="D71" s="90" t="s">
        <v>118</v>
      </c>
      <c r="E71" s="89">
        <f>SUM(E69:E70)</f>
        <v>517320</v>
      </c>
      <c r="F71" s="86"/>
    </row>
    <row r="72" spans="1:6" ht="16.5">
      <c r="A72" s="83" t="s">
        <v>77</v>
      </c>
      <c r="B72" s="84">
        <v>6171</v>
      </c>
      <c r="C72" s="23">
        <v>5011</v>
      </c>
      <c r="D72" s="85" t="s">
        <v>119</v>
      </c>
      <c r="E72" s="23">
        <v>328560</v>
      </c>
      <c r="F72" s="86"/>
    </row>
    <row r="73" spans="1:6" ht="16.5">
      <c r="A73" s="83" t="s">
        <v>77</v>
      </c>
      <c r="B73" s="84">
        <v>6171</v>
      </c>
      <c r="C73" s="23">
        <v>5019</v>
      </c>
      <c r="D73" s="85" t="s">
        <v>120</v>
      </c>
      <c r="E73" s="23">
        <v>5000</v>
      </c>
      <c r="F73" s="86"/>
    </row>
    <row r="74" spans="1:6" ht="16.5">
      <c r="A74" s="83" t="s">
        <v>77</v>
      </c>
      <c r="B74" s="84">
        <v>6171</v>
      </c>
      <c r="C74" s="23">
        <v>5021</v>
      </c>
      <c r="D74" s="85" t="s">
        <v>92</v>
      </c>
      <c r="E74" s="23">
        <v>105000</v>
      </c>
      <c r="F74" s="86"/>
    </row>
    <row r="75" spans="1:6" ht="16.5">
      <c r="A75" s="83" t="s">
        <v>77</v>
      </c>
      <c r="B75" s="84">
        <v>6171</v>
      </c>
      <c r="C75" s="23">
        <v>5031</v>
      </c>
      <c r="D75" s="85" t="s">
        <v>121</v>
      </c>
      <c r="E75" s="23">
        <v>82140</v>
      </c>
      <c r="F75" s="86"/>
    </row>
    <row r="76" spans="1:6" ht="16.5">
      <c r="A76" s="83" t="s">
        <v>77</v>
      </c>
      <c r="B76" s="84">
        <v>6171</v>
      </c>
      <c r="C76" s="23">
        <v>5032</v>
      </c>
      <c r="D76" s="85" t="s">
        <v>117</v>
      </c>
      <c r="E76" s="23">
        <v>29570</v>
      </c>
      <c r="F76" s="86"/>
    </row>
    <row r="77" spans="1:6" ht="16.5">
      <c r="A77" s="83" t="s">
        <v>77</v>
      </c>
      <c r="B77" s="84">
        <v>6171</v>
      </c>
      <c r="C77" s="23">
        <v>5136</v>
      </c>
      <c r="D77" s="85" t="s">
        <v>93</v>
      </c>
      <c r="E77" s="23">
        <v>1000</v>
      </c>
      <c r="F77" s="86"/>
    </row>
    <row r="78" spans="1:6" ht="16.5">
      <c r="A78" s="83" t="s">
        <v>77</v>
      </c>
      <c r="B78" s="84">
        <v>6171</v>
      </c>
      <c r="C78" s="23">
        <v>5137</v>
      </c>
      <c r="D78" s="85" t="s">
        <v>95</v>
      </c>
      <c r="E78" s="23">
        <v>2000</v>
      </c>
      <c r="F78" s="86"/>
    </row>
    <row r="79" spans="1:6" ht="16.5">
      <c r="A79" s="83" t="s">
        <v>77</v>
      </c>
      <c r="B79" s="84">
        <v>6171</v>
      </c>
      <c r="C79" s="23">
        <v>5139</v>
      </c>
      <c r="D79" s="85" t="s">
        <v>84</v>
      </c>
      <c r="E79" s="23">
        <v>10000</v>
      </c>
      <c r="F79" s="86"/>
    </row>
    <row r="80" spans="1:6" ht="16.5">
      <c r="A80" s="83" t="s">
        <v>77</v>
      </c>
      <c r="B80" s="84">
        <v>6171</v>
      </c>
      <c r="C80" s="23">
        <v>5161</v>
      </c>
      <c r="D80" s="85" t="s">
        <v>122</v>
      </c>
      <c r="E80" s="23">
        <v>3000</v>
      </c>
      <c r="F80" s="86"/>
    </row>
    <row r="81" spans="1:6" ht="16.5">
      <c r="A81" s="83" t="s">
        <v>77</v>
      </c>
      <c r="B81" s="84">
        <v>6171</v>
      </c>
      <c r="C81" s="23">
        <v>5162</v>
      </c>
      <c r="D81" s="85" t="s">
        <v>123</v>
      </c>
      <c r="E81" s="23">
        <v>11000</v>
      </c>
      <c r="F81" s="86"/>
    </row>
    <row r="82" spans="1:6" ht="16.5">
      <c r="A82" s="83" t="s">
        <v>77</v>
      </c>
      <c r="B82" s="84">
        <v>6171</v>
      </c>
      <c r="C82" s="23">
        <v>5163</v>
      </c>
      <c r="D82" s="85" t="s">
        <v>124</v>
      </c>
      <c r="E82" s="23">
        <v>6200</v>
      </c>
      <c r="F82" s="86"/>
    </row>
    <row r="83" spans="1:6" ht="16.5">
      <c r="A83" s="83" t="s">
        <v>77</v>
      </c>
      <c r="B83" s="84">
        <v>6171</v>
      </c>
      <c r="C83" s="23">
        <v>5164</v>
      </c>
      <c r="D83" s="85" t="s">
        <v>125</v>
      </c>
      <c r="E83" s="23">
        <v>200</v>
      </c>
      <c r="F83" s="86"/>
    </row>
    <row r="84" spans="1:6" ht="16.5">
      <c r="A84" s="83" t="s">
        <v>77</v>
      </c>
      <c r="B84" s="84">
        <v>6171</v>
      </c>
      <c r="C84" s="23">
        <v>5166</v>
      </c>
      <c r="D84" s="92" t="s">
        <v>126</v>
      </c>
      <c r="E84" s="23">
        <v>5000</v>
      </c>
      <c r="F84" s="86"/>
    </row>
    <row r="85" spans="1:6" ht="16.5">
      <c r="A85" s="83" t="s">
        <v>77</v>
      </c>
      <c r="B85" s="84">
        <v>6171</v>
      </c>
      <c r="C85" s="23">
        <v>5168</v>
      </c>
      <c r="D85" s="85" t="s">
        <v>127</v>
      </c>
      <c r="E85" s="23">
        <v>20000</v>
      </c>
      <c r="F85" s="86"/>
    </row>
    <row r="86" spans="1:6" ht="16.5">
      <c r="A86" s="83" t="s">
        <v>77</v>
      </c>
      <c r="B86" s="84">
        <v>6171</v>
      </c>
      <c r="C86" s="23">
        <v>5169</v>
      </c>
      <c r="D86" s="85" t="s">
        <v>78</v>
      </c>
      <c r="E86" s="23">
        <v>15000</v>
      </c>
      <c r="F86" s="86"/>
    </row>
    <row r="87" spans="1:6" ht="16.5">
      <c r="A87" s="83" t="s">
        <v>77</v>
      </c>
      <c r="B87" s="84">
        <v>6171</v>
      </c>
      <c r="C87" s="23">
        <v>5175</v>
      </c>
      <c r="D87" s="85" t="s">
        <v>90</v>
      </c>
      <c r="E87" s="23">
        <v>7000</v>
      </c>
      <c r="F87" s="86"/>
    </row>
    <row r="88" spans="1:6" ht="16.5">
      <c r="A88" s="83" t="s">
        <v>77</v>
      </c>
      <c r="B88" s="84">
        <v>6171</v>
      </c>
      <c r="C88" s="23">
        <v>5329</v>
      </c>
      <c r="D88" s="85" t="s">
        <v>110</v>
      </c>
      <c r="E88" s="23">
        <v>3400</v>
      </c>
      <c r="F88" s="86"/>
    </row>
    <row r="89" spans="1:6" ht="16.5">
      <c r="A89" s="87"/>
      <c r="B89" s="88">
        <v>6171</v>
      </c>
      <c r="C89" s="89"/>
      <c r="D89" s="90" t="s">
        <v>128</v>
      </c>
      <c r="E89" s="89">
        <f>SUM(E72:E88)</f>
        <v>634070</v>
      </c>
      <c r="F89" s="86"/>
    </row>
    <row r="90" spans="1:6" ht="16.5">
      <c r="A90" s="83" t="s">
        <v>77</v>
      </c>
      <c r="B90" s="84">
        <v>6310</v>
      </c>
      <c r="C90" s="23">
        <v>5163</v>
      </c>
      <c r="D90" s="85" t="s">
        <v>129</v>
      </c>
      <c r="E90" s="23">
        <v>3000</v>
      </c>
      <c r="F90" s="86"/>
    </row>
    <row r="91" spans="1:6" ht="16.5">
      <c r="A91" s="87"/>
      <c r="B91" s="88">
        <v>6310</v>
      </c>
      <c r="C91" s="89"/>
      <c r="D91" s="90" t="s">
        <v>130</v>
      </c>
      <c r="E91" s="89">
        <f>SUM(E90:E90)</f>
        <v>3000</v>
      </c>
      <c r="F91" s="86"/>
    </row>
    <row r="92" spans="1:6" ht="16.5">
      <c r="A92" s="83" t="s">
        <v>77</v>
      </c>
      <c r="B92" s="98">
        <v>6399</v>
      </c>
      <c r="C92" s="23">
        <v>5362</v>
      </c>
      <c r="D92" s="85" t="s">
        <v>86</v>
      </c>
      <c r="E92" s="99">
        <v>0</v>
      </c>
      <c r="F92" s="86"/>
    </row>
    <row r="93" spans="1:6" ht="16.5">
      <c r="A93" s="100"/>
      <c r="B93" s="101">
        <v>6399</v>
      </c>
      <c r="C93" s="89"/>
      <c r="D93" s="90" t="s">
        <v>131</v>
      </c>
      <c r="E93" s="89">
        <v>0</v>
      </c>
      <c r="F93" s="86"/>
    </row>
    <row r="94" spans="5:6" ht="9" customHeight="1">
      <c r="E94" s="99"/>
      <c r="F94" s="86"/>
    </row>
    <row r="95" spans="1:6" ht="18" customHeight="1">
      <c r="A95" s="102" t="s">
        <v>132</v>
      </c>
      <c r="B95" s="103"/>
      <c r="C95" s="103"/>
      <c r="D95" s="103"/>
      <c r="E95" s="99">
        <f>E10+E12+E14+E20+E22+E24+E27+E30+E33+E36+E40+E42+E45+E50+E53+E55+E57+E59+E61+E63+E68+E71+E89+E91+E93</f>
        <v>3116690</v>
      </c>
      <c r="F95" s="104"/>
    </row>
    <row r="96" spans="1:5" ht="9" customHeight="1">
      <c r="A96" s="105"/>
      <c r="E96" s="99"/>
    </row>
    <row r="97" spans="1:5" ht="16.5">
      <c r="A97" s="106" t="s">
        <v>133</v>
      </c>
      <c r="E97" s="99"/>
    </row>
    <row r="98" spans="1:5" ht="16.5">
      <c r="A98" s="107" t="s">
        <v>134</v>
      </c>
      <c r="B98" s="108"/>
      <c r="C98" s="108"/>
      <c r="D98" s="102" t="s">
        <v>135</v>
      </c>
      <c r="E98" s="99">
        <f>E95-E99</f>
        <v>2525690</v>
      </c>
    </row>
    <row r="99" spans="1:5" ht="16.5">
      <c r="A99" s="107" t="s">
        <v>136</v>
      </c>
      <c r="B99" s="108"/>
      <c r="C99" s="108"/>
      <c r="D99" s="102" t="s">
        <v>137</v>
      </c>
      <c r="E99" s="99">
        <f>E18</f>
        <v>591000</v>
      </c>
    </row>
    <row r="101" spans="3:4" ht="14.25">
      <c r="C101" t="s">
        <v>138</v>
      </c>
      <c r="D101" s="109">
        <v>43440</v>
      </c>
    </row>
    <row r="102" ht="14.25">
      <c r="C102" t="s">
        <v>139</v>
      </c>
    </row>
  </sheetData>
  <sheetProtection selectLockedCells="1" selectUnlockedCells="1"/>
  <mergeCells count="8">
    <mergeCell ref="A1:B1"/>
    <mergeCell ref="A2:B2"/>
    <mergeCell ref="A3:E4"/>
    <mergeCell ref="D5:E5"/>
    <mergeCell ref="B7:B8"/>
    <mergeCell ref="C7:C8"/>
    <mergeCell ref="D7:D8"/>
    <mergeCell ref="E7:E8"/>
  </mergeCells>
  <printOptions/>
  <pageMargins left="0.7875" right="0.7875" top="0.7875" bottom="0.7875" header="0.5118055555555555" footer="0.5118055555555555"/>
  <pageSetup horizontalDpi="300" verticalDpi="300" orientation="portrait" paperSize="9" scale="76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2018-11-19T10:44:02Z</cp:lastPrinted>
  <dcterms:modified xsi:type="dcterms:W3CDTF">2018-12-14T07:58:37Z</dcterms:modified>
  <cp:category/>
  <cp:version/>
  <cp:contentType/>
  <cp:contentStatus/>
  <cp:revision>3</cp:revision>
</cp:coreProperties>
</file>